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<sst xmlns="http://schemas.openxmlformats.org/spreadsheetml/2006/main" count="211" uniqueCount="91">
  <si>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</si>
  <si>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</si>
  <si>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</si>
  <si>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</si>
  <si>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</si>
  <si>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</si>
  <si>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</si>
  <si>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</si>
  <si>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</si>
  <si>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</si>
  <si>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</si>
  <si>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</si>
  <si>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</si>
  <si>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</si>
  <si>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</si>
  <si>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</si>
  <si>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</si>
  <si>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</si>
  <si>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</si>
  <si>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</si>
  <si>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</si>
  <si>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</si>
  <si>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</si>
  <si>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</si>
  <si>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</si>
  <si>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</si>
  <si>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</si>
  <si>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</si>
  <si>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</si>
  <si>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</si>
  <si>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</si>
  <si>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</si>
  <si>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</si>
  <si>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</si>
  <si>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</si>
  <si>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</si>
  <si>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</si>
  <si>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</si>
  <si>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</si>
  <si>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</si>
  <si>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</si>
  <si>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</si>
  <si>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</si>
  <si>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</si>
  <si>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</si>
  <si>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</si>
  <si>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</si>
  <si>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</si>
  <si>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</si>
  <si>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</si>
  <si>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</si>
  <si>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</si>
  <si>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</si>
  <si>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</si>
  <si>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</si>
  <si>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</si>
  <si>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</si>
  <si>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</si>
  <si>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</si>
  <si>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</si>
  <si>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</si>
  <si>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</si>
  <si>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</si>
  <si>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</si>
  <si>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</si>
  <si>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</si>
  <si>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</si>
  <si>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</si>
  <si>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</si>
  <si>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</si>
  <si>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</si>
  <si>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</si>
  <si>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</si>
  <si>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</si>
  <si>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</si>
  <si>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</si>
  <si>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</si>
  <si>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</si>
  <si>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</si>
  <si>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</si>
  <si>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</si>
  <si>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</si>
  <si>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</si>
  <si>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</si>
  <si>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</si>
  <si>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</si>
  <si>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13.05.2014 р.</t>
  </si>
  <si>
    <r>
      <t xml:space="preserve">станом на 13.05.2014р.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</si>
  <si>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</si>
  <si>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13.05.2014</t>
    </r>
    <r>
      <rPr>
        <sz val="10"/>
        <rFont val="Times New Roman"/>
        <family val="1"/>
      </rPr>
      <t xml:space="preserve"> (тис.грн.)</t>
    </r>
  </si>
  <si>
    <t>Зміни до розпису станом на 13.05.2014р.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</si>
</sst>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77752"/>
        <c:axId val="54699769"/>
      </c:lineChart>
      <c:catAx>
        <c:axId val="60777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99769"/>
        <c:crosses val="autoZero"/>
        <c:auto val="0"/>
        <c:lblOffset val="100"/>
        <c:tickLblSkip val="1"/>
        <c:noMultiLvlLbl val="0"/>
      </c:catAx>
      <c:valAx>
        <c:axId val="5469976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7775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6275"/>
        <c:crosses val="autoZero"/>
        <c:auto val="0"/>
        <c:lblOffset val="100"/>
        <c:tickLblSkip val="1"/>
        <c:noMultiLvlLbl val="0"/>
      </c:catAx>
      <c:valAx>
        <c:axId val="149627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358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89421"/>
        <c:crosses val="autoZero"/>
        <c:auto val="0"/>
        <c:lblOffset val="100"/>
        <c:tickLblSkip val="1"/>
        <c:noMultiLvlLbl val="0"/>
      </c:catAx>
      <c:valAx>
        <c:axId val="540894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664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66951"/>
        <c:crosses val="autoZero"/>
        <c:auto val="0"/>
        <c:lblOffset val="100"/>
        <c:tickLblSkip val="1"/>
        <c:noMultiLvlLbl val="0"/>
      </c:catAx>
      <c:valAx>
        <c:axId val="1916695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427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травень!$J$4:$J$8</c:f>
              <c:numCache>
                <c:ptCount val="5"/>
                <c:pt idx="0">
                  <c:v>1320.7</c:v>
                </c:pt>
                <c:pt idx="1">
                  <c:v>2143.2</c:v>
                </c:pt>
                <c:pt idx="2">
                  <c:v>4556.54</c:v>
                </c:pt>
                <c:pt idx="3">
                  <c:v>832.24</c:v>
                </c:pt>
                <c:pt idx="4">
                  <c:v>686.1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1907.756</c:v>
                </c:pt>
                <c:pt idx="1">
                  <c:v>1907.8</c:v>
                </c:pt>
                <c:pt idx="2">
                  <c:v>1907.8</c:v>
                </c:pt>
                <c:pt idx="3">
                  <c:v>1907.8</c:v>
                </c:pt>
                <c:pt idx="4">
                  <c:v>1907.8</c:v>
                </c:pt>
                <c:pt idx="5">
                  <c:v>1907.8</c:v>
                </c:pt>
                <c:pt idx="6">
                  <c:v>1907.8</c:v>
                </c:pt>
                <c:pt idx="7">
                  <c:v>1907.8</c:v>
                </c:pt>
                <c:pt idx="8">
                  <c:v>1907.8</c:v>
                </c:pt>
                <c:pt idx="9">
                  <c:v>1907.8</c:v>
                </c:pt>
                <c:pt idx="10">
                  <c:v>1907.8</c:v>
                </c:pt>
                <c:pt idx="11">
                  <c:v>1907.8</c:v>
                </c:pt>
                <c:pt idx="12">
                  <c:v>1907.8</c:v>
                </c:pt>
                <c:pt idx="13">
                  <c:v>1907.8</c:v>
                </c:pt>
                <c:pt idx="14">
                  <c:v>1907.8</c:v>
                </c:pt>
                <c:pt idx="15">
                  <c:v>1907.8</c:v>
                </c:pt>
                <c:pt idx="16">
                  <c:v>1907.8</c:v>
                </c:pt>
                <c:pt idx="17">
                  <c:v>1907.8</c:v>
                </c:pt>
                <c:pt idx="18">
                  <c:v>1907.8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9169"/>
        <c:crosses val="autoZero"/>
        <c:auto val="0"/>
        <c:lblOffset val="100"/>
        <c:tickLblSkip val="1"/>
        <c:noMultiLvlLbl val="0"/>
      </c:catAx>
      <c:valAx>
        <c:axId val="901916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848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156111.8</c:v>
                </c:pt>
                <c:pt idx="1">
                  <c:v>31740.46</c:v>
                </c:pt>
                <c:pt idx="2">
                  <c:v>1011.6</c:v>
                </c:pt>
                <c:pt idx="3">
                  <c:v>374.5</c:v>
                </c:pt>
                <c:pt idx="4">
                  <c:v>2789.1</c:v>
                </c:pt>
                <c:pt idx="5">
                  <c:v>2956.5</c:v>
                </c:pt>
                <c:pt idx="6">
                  <c:v>1200</c:v>
                </c:pt>
                <c:pt idx="7">
                  <c:v>1427.300000000021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125157.32</c:v>
                </c:pt>
                <c:pt idx="1">
                  <c:v>26282.68</c:v>
                </c:pt>
                <c:pt idx="2">
                  <c:v>582.27</c:v>
                </c:pt>
                <c:pt idx="3">
                  <c:v>302.68</c:v>
                </c:pt>
                <c:pt idx="4">
                  <c:v>2423.11</c:v>
                </c:pt>
                <c:pt idx="5">
                  <c:v>2961.19</c:v>
                </c:pt>
                <c:pt idx="6">
                  <c:v>1093.3</c:v>
                </c:pt>
                <c:pt idx="7">
                  <c:v>693.3000000000263</c:v>
                </c:pt>
              </c:numCache>
            </c:numRef>
          </c:val>
          <c:shape val="box"/>
        </c:ser>
        <c:shape val="box"/>
        <c:axId val="14063658"/>
        <c:axId val="59464059"/>
      </c:bar3D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63658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3055.4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1534.83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1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1435.71</c:v>
                </c:pt>
              </c:numCache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81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31612.6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29971.3</c:v>
                </c:pt>
              </c:numCache>
            </c:numRef>
          </c:val>
        </c:ser>
        <c:axId val="23245064"/>
        <c:axId val="7878985"/>
      </c:bar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159 495,9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-29 394,8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-38 115,4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125157.32</v>
          </cell>
        </row>
        <row r="19">
          <cell r="E19">
            <v>1011.6</v>
          </cell>
          <cell r="F19">
            <v>582.27</v>
          </cell>
        </row>
        <row r="33">
          <cell r="E33">
            <v>31740.46</v>
          </cell>
          <cell r="F33">
            <v>26282.68</v>
          </cell>
        </row>
        <row r="56">
          <cell r="E56">
            <v>2789.1</v>
          </cell>
          <cell r="F56">
            <v>2423.11</v>
          </cell>
        </row>
        <row r="95">
          <cell r="E95">
            <v>2956.5</v>
          </cell>
          <cell r="F95">
            <v>2961.19</v>
          </cell>
        </row>
        <row r="96">
          <cell r="E96">
            <v>374.5</v>
          </cell>
          <cell r="F96">
            <v>302.68</v>
          </cell>
        </row>
        <row r="106">
          <cell r="E106">
            <v>197611.26</v>
          </cell>
          <cell r="F106">
            <v>159495.85000000003</v>
          </cell>
        </row>
        <row r="118">
          <cell r="E118">
            <v>106.5</v>
          </cell>
          <cell r="F118">
            <v>128.38</v>
          </cell>
        </row>
        <row r="119">
          <cell r="E119">
            <v>31612.6</v>
          </cell>
          <cell r="F119">
            <v>29971.3</v>
          </cell>
        </row>
        <row r="120">
          <cell r="E120">
            <v>1648</v>
          </cell>
          <cell r="F120">
            <v>1435.71</v>
          </cell>
        </row>
        <row r="121">
          <cell r="E121">
            <v>3055.4</v>
          </cell>
          <cell r="F121">
            <v>1534.83</v>
          </cell>
        </row>
        <row r="122">
          <cell r="E122">
            <v>672.86</v>
          </cell>
          <cell r="F122">
            <v>577.27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126163.37526999999</v>
          </cell>
          <cell r="I142">
            <v>112338.15331000001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79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2" sqref="D1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84</v>
      </c>
      <c r="O1" s="104"/>
      <c r="P1" s="104"/>
      <c r="Q1" s="104"/>
      <c r="R1" s="104"/>
      <c r="S1" s="105"/>
    </row>
    <row r="2" spans="1:19" ht="16.5" thickBot="1">
      <c r="A2" s="106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AVERAGE(J4:J8)</f>
        <v>1907.756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1907.8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4.739999999999597</v>
      </c>
      <c r="J6" s="42">
        <v>4556.54</v>
      </c>
      <c r="K6" s="42">
        <v>2600</v>
      </c>
      <c r="L6" s="4">
        <f t="shared" si="1"/>
        <v>1.7525153846153847</v>
      </c>
      <c r="M6" s="2">
        <v>1907.8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12.839999999999982</v>
      </c>
      <c r="J7" s="42">
        <v>832.24</v>
      </c>
      <c r="K7" s="42">
        <v>980</v>
      </c>
      <c r="L7" s="4">
        <f t="shared" si="1"/>
        <v>0.8492244897959184</v>
      </c>
      <c r="M7" s="2">
        <v>1907.8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1907.8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1907.8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38121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1907.8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38122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1907.8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38123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1907.8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41778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1907.8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41779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1907.8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1907.8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1907.8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1907.8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1907.8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1907.8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1907.8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1907.8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1907.8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8037.200000000001</v>
      </c>
      <c r="C23" s="43">
        <f t="shared" si="3"/>
        <v>365.29999999999995</v>
      </c>
      <c r="D23" s="43">
        <f t="shared" si="3"/>
        <v>29.4</v>
      </c>
      <c r="E23" s="14">
        <f t="shared" si="3"/>
        <v>23.1</v>
      </c>
      <c r="F23" s="14">
        <f t="shared" si="3"/>
        <v>255.6</v>
      </c>
      <c r="G23" s="14">
        <f t="shared" si="3"/>
        <v>578.7</v>
      </c>
      <c r="H23" s="14">
        <f t="shared" si="3"/>
        <v>141.9</v>
      </c>
      <c r="I23" s="43">
        <f t="shared" si="3"/>
        <v>107.57999999999953</v>
      </c>
      <c r="J23" s="43">
        <f t="shared" si="3"/>
        <v>9538.78</v>
      </c>
      <c r="K23" s="43">
        <f t="shared" si="3"/>
        <v>37119.9</v>
      </c>
      <c r="L23" s="15">
        <f t="shared" si="1"/>
        <v>0.2569721362395912</v>
      </c>
      <c r="M23" s="2"/>
      <c r="N23" s="93">
        <f>SUM(N4:N22)</f>
        <v>47.4</v>
      </c>
      <c r="O23" s="93">
        <f>SUM(O4:O22)</f>
        <v>0.7</v>
      </c>
      <c r="P23" s="93">
        <f>SUM(P4:P22)</f>
        <v>3409.3999999999996</v>
      </c>
      <c r="Q23" s="93">
        <f>SUM(Q4:Q22)</f>
        <v>0</v>
      </c>
      <c r="R23" s="93">
        <f>SUM(R4:R22)</f>
        <v>0.5</v>
      </c>
      <c r="S23" s="93">
        <f>N23+O23+Q23+P23+R23</f>
        <v>3457.9999999999995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4" t="s">
        <v>41</v>
      </c>
      <c r="O26" s="114"/>
      <c r="P26" s="114"/>
      <c r="Q26" s="11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2">
        <v>41772</v>
      </c>
      <c r="O28" s="116">
        <f>'[1]травень'!$D$142</f>
        <v>126163.37526999999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3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112338.15331000001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4" t="s">
        <v>35</v>
      </c>
      <c r="O36" s="114"/>
      <c r="P36" s="114"/>
      <c r="Q36" s="11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98" t="s">
        <v>36</v>
      </c>
      <c r="O37" s="98"/>
      <c r="P37" s="98"/>
      <c r="Q37" s="9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2">
        <v>41772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3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5" sqref="E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89</v>
      </c>
      <c r="P28" s="135"/>
    </row>
    <row r="29" spans="1:16" ht="45">
      <c r="A29" s="127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128.38</v>
      </c>
      <c r="D30" s="74">
        <f>'[1]травень'!$E$121</f>
        <v>3055.4</v>
      </c>
      <c r="E30" s="74">
        <f>'[1]травень'!$F$121</f>
        <v>1534.83</v>
      </c>
      <c r="F30" s="75">
        <f>'[1]травень'!$E$120</f>
        <v>1648</v>
      </c>
      <c r="G30" s="76">
        <f>'[1]травень'!$F$120</f>
        <v>1435.71</v>
      </c>
      <c r="H30" s="76">
        <f>'[1]травень'!$E$119</f>
        <v>31612.6</v>
      </c>
      <c r="I30" s="76">
        <f>'[1]травень'!$F$119</f>
        <v>29971.3</v>
      </c>
      <c r="J30" s="76">
        <f>'[1]травень'!$E$122</f>
        <v>672.86</v>
      </c>
      <c r="K30" s="96">
        <f>'[1]травень'!$F$122</f>
        <v>577.27</v>
      </c>
      <c r="L30" s="97">
        <f>H30+F30+D30+J30+B30</f>
        <v>37095.36</v>
      </c>
      <c r="M30" s="77">
        <f>I30+G30+E30+K30+C30</f>
        <v>33647.48999999999</v>
      </c>
      <c r="N30" s="78">
        <f>M30-L30</f>
        <v>-3447.87000000001</v>
      </c>
      <c r="O30" s="136">
        <f>травень!O28</f>
        <v>126163.37526999999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112338.15331000001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125157.32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26282.68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582.27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302.68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2423.11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2961.19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1093.3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693.3000000000263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159495.85000000003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G25" sqref="G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2014-05-13T12:37:53Z</dcterms:modified>
  <cp:category/>
  <cp:version/>
  <cp:contentType/>
  <cp:contentStatus/>
</cp:coreProperties>
</file>